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jpeg" ContentType="image/jpe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Bittele BOM Sample" sheetId="1" state="visible" r:id="rId2"/>
    <sheet name="32555A1_CP" sheetId="2" state="visible" r:id="rId3"/>
  </sheets>
  <definedNames>
    <definedName function="false" hidden="false" name="head_detail" vbProcedure="false">'Bittele BOM Sample'!$D$6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<sst xmlns="http://schemas.openxmlformats.org/spreadsheetml/2006/main" count="261" uniqueCount="94">
  <si>
    <t xml:space="preserve">Bill of Materials (BOM)_Troots Effects _ SD1_REV2.2</t>
  </si>
  <si>
    <t xml:space="preserve">Item #</t>
  </si>
  <si>
    <t xml:space="preserve">Ref Des</t>
  </si>
  <si>
    <t xml:space="preserve">Qty</t>
  </si>
  <si>
    <t xml:space="preserve">Manufacturer</t>
  </si>
  <si>
    <t xml:space="preserve">Mfg Part #</t>
  </si>
  <si>
    <t xml:space="preserve">Description</t>
  </si>
  <si>
    <t xml:space="preserve">Package</t>
  </si>
  <si>
    <t xml:space="preserve">Type</t>
  </si>
  <si>
    <t xml:space="preserve">Your Instructions</t>
  </si>
  <si>
    <t xml:space="preserve">R1,R2</t>
  </si>
  <si>
    <t xml:space="preserve">Royalohm</t>
  </si>
  <si>
    <t xml:space="preserve">MF0W4FF4701A50</t>
  </si>
  <si>
    <t xml:space="preserve">RES 4.70K OHM 1/4W 1% 0207</t>
  </si>
  <si>
    <t xml:space="preserve">0207</t>
  </si>
  <si>
    <t xml:space="preserve">Thru-hole</t>
  </si>
  <si>
    <t xml:space="preserve">R3,R5,R11,R28</t>
  </si>
  <si>
    <t xml:space="preserve">MF0W4FF1003A50</t>
  </si>
  <si>
    <t xml:space="preserve">RES 100K OHM 1/4W 1% 0207</t>
  </si>
  <si>
    <t xml:space="preserve">R4,R10</t>
  </si>
  <si>
    <t xml:space="preserve">MF0W4FF6802A50</t>
  </si>
  <si>
    <t xml:space="preserve">RES 68K OHM 1/4W 1% 0207</t>
  </si>
  <si>
    <t xml:space="preserve">R6,R8,R9,R12</t>
  </si>
  <si>
    <t xml:space="preserve">MF0W4FF2203A50</t>
  </si>
  <si>
    <t xml:space="preserve">RES 220K OHM 1/4W 1% 0207</t>
  </si>
  <si>
    <t xml:space="preserve">R7,R13</t>
  </si>
  <si>
    <t xml:space="preserve">MF0W4FF4703A50 </t>
  </si>
  <si>
    <t xml:space="preserve">RES 470K OHM 1/4W 1% 0207</t>
  </si>
  <si>
    <t xml:space="preserve">R14,R15,R22,R29</t>
  </si>
  <si>
    <t xml:space="preserve">MF0W4FF1001A50</t>
  </si>
  <si>
    <t xml:space="preserve">RES 1K OHM 1/4W 1% 0207</t>
  </si>
  <si>
    <t xml:space="preserve">R16,R19,R25</t>
  </si>
  <si>
    <t xml:space="preserve">MF0W4FF1002A50</t>
  </si>
  <si>
    <t xml:space="preserve">RES 10K OHM 1/4W 1% 0207</t>
  </si>
  <si>
    <t xml:space="preserve">R17,R20</t>
  </si>
  <si>
    <t xml:space="preserve">MF0W4FF2202A50</t>
  </si>
  <si>
    <t xml:space="preserve">RES 22K OHM 1/4W 1% 0207</t>
  </si>
  <si>
    <t xml:space="preserve">R18,R21,R24</t>
  </si>
  <si>
    <t xml:space="preserve">MF0W4FF4702A50  </t>
  </si>
  <si>
    <t xml:space="preserve">RES 47K OHM 1/4W 1% 0207</t>
  </si>
  <si>
    <t xml:space="preserve">R23</t>
  </si>
  <si>
    <t xml:space="preserve">MF0W4FF2201A50 </t>
  </si>
  <si>
    <t xml:space="preserve">RES 2.20K OHM 1/4W 1% 0207</t>
  </si>
  <si>
    <t xml:space="preserve">R26,R27</t>
  </si>
  <si>
    <t xml:space="preserve">MF0W4FF1502A50</t>
  </si>
  <si>
    <t xml:space="preserve">RES 15K OHM 1/4W 1% 0207</t>
  </si>
  <si>
    <t xml:space="preserve">C1,C2</t>
  </si>
  <si>
    <t xml:space="preserve">Kemet</t>
  </si>
  <si>
    <t xml:space="preserve">R82EC2100AA50K</t>
  </si>
  <si>
    <t xml:space="preserve">Condensator polyester radial 10 nF 100V 10 % 5 mm</t>
  </si>
  <si>
    <t xml:space="preserve">Bulk</t>
  </si>
  <si>
    <t xml:space="preserve">C8,C9</t>
  </si>
  <si>
    <t xml:space="preserve">R82DC3100AA50K </t>
  </si>
  <si>
    <t xml:space="preserve">Condensator polyester radial 100 nF 63V 10 % 5 mm</t>
  </si>
  <si>
    <t xml:space="preserve">C10</t>
  </si>
  <si>
    <t xml:space="preserve">Kemet </t>
  </si>
  <si>
    <t xml:space="preserve">ESK105M100AC3FA</t>
  </si>
  <si>
    <t xml:space="preserve">Condensator electrolytic aluminium  100V 1uF 20% 2.5mm</t>
  </si>
  <si>
    <t xml:space="preserve">C3,C4,C7</t>
  </si>
  <si>
    <t xml:space="preserve">ESH106M100AE3AA</t>
  </si>
  <si>
    <t xml:space="preserve">Condensator electrolytic aluminium  100V 10uF 20% 2.5mm</t>
  </si>
  <si>
    <t xml:space="preserve">C5,C6</t>
  </si>
  <si>
    <t xml:space="preserve">ESK107M035AE3AA</t>
  </si>
  <si>
    <t xml:space="preserve">Condensator electrolytic aluminium  35V 100uF 20% 2.5mm</t>
  </si>
  <si>
    <t xml:space="preserve">U1</t>
  </si>
  <si>
    <t xml:space="preserve">STMicroelectronics </t>
  </si>
  <si>
    <t xml:space="preserve">L7809CV</t>
  </si>
  <si>
    <t xml:space="preserve">Linear Voltage Regulators 9.0V 1.0A Positive </t>
  </si>
  <si>
    <t xml:space="preserve">TO-220 </t>
  </si>
  <si>
    <t xml:space="preserve">Q1,Q2</t>
  </si>
  <si>
    <t xml:space="preserve">Fairchild Semiconductor </t>
  </si>
  <si>
    <t xml:space="preserve">BC557A</t>
  </si>
  <si>
    <t xml:space="preserve">Bipolar Transistors  PNP  45V  100mA </t>
  </si>
  <si>
    <t xml:space="preserve">TO-92-3</t>
  </si>
  <si>
    <t xml:space="preserve">Q3,Q4,Q5</t>
  </si>
  <si>
    <t xml:space="preserve">BC550C</t>
  </si>
  <si>
    <t xml:space="preserve">Bipolar Transistors - BJT NPN 45V 100mA </t>
  </si>
  <si>
    <t xml:space="preserve">D1,D2,D3,D4</t>
  </si>
  <si>
    <t xml:space="preserve">1N4148</t>
  </si>
  <si>
    <t xml:space="preserve">Diodes - General Purpose, Power, Switching 100V Io/200mA</t>
  </si>
  <si>
    <t xml:space="preserve">DO-35 </t>
  </si>
  <si>
    <t xml:space="preserve">D5</t>
  </si>
  <si>
    <t xml:space="preserve">1N4001</t>
  </si>
  <si>
    <t xml:space="preserve">Rectifiers Vr/50V Io/1A T/R</t>
  </si>
  <si>
    <t xml:space="preserve">DO-41</t>
  </si>
  <si>
    <t xml:space="preserve">SW1,SW2,SW3</t>
  </si>
  <si>
    <t xml:space="preserve">Lorlin</t>
  </si>
  <si>
    <t xml:space="preserve">CK1051</t>
  </si>
  <si>
    <t xml:space="preserve">Rotary switch 3 pole 4 positions – printed circuit – silver </t>
  </si>
  <si>
    <t xml:space="preserve">_$50</t>
  </si>
  <si>
    <t xml:space="preserve">_$100</t>
  </si>
  <si>
    <t xml:space="preserve">Available</t>
  </si>
  <si>
    <t xml:space="preserve">MOQ</t>
  </si>
  <si>
    <r>
      <rPr>
        <sz val="10"/>
        <rFont val="Arial"/>
        <family val="2"/>
        <charset val="1"/>
      </rPr>
      <t xml:space="preserve">Linear Voltage Regulators 9.0V</t>
    </r>
    <r>
      <rPr>
        <sz val="10"/>
        <color rgb="FF000000"/>
        <rFont val="Arial"/>
        <family val="2"/>
        <charset val="1"/>
      </rPr>
      <t xml:space="preserve"> 1.0A</t>
    </r>
    <r>
      <rPr>
        <sz val="10"/>
        <rFont val="Arial"/>
        <family val="2"/>
        <charset val="1"/>
      </rPr>
      <t xml:space="preserve"> Positive 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</si>
</sst>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000"/>
    <numFmt numFmtId="167" formatCode="#,##0"/>
  </numFmts>
  <fonts count="1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  <charset val="1"/>
    </font>
    <font>
      <sz val="14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264960</xdr:colOff>
      <xdr:row>0</xdr:row>
      <xdr:rowOff>0</xdr:rowOff>
    </xdr:from>
    <xdr:to>
      <xdr:col>1</xdr:col>
      <xdr:colOff>892800</xdr:colOff>
      <xdr:row>2</xdr:row>
      <xdr:rowOff>199440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693360" y="0"/>
          <a:ext cx="627840" cy="704160"/>
        </a:xfrm>
        <a:prstGeom prst="rect">
          <a:avLst/>
        </a:prstGeom>
        <a:ln w="936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7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79" zoomScaleNormal="79" zoomScalePageLayoutView="100" workbookViewId="0">
      <pane xSplit="0" ySplit="5" topLeftCell="A9" activePane="bottomLeft" state="frozen"/>
      <selection pane="topLeft" activeCell="A1" activeCellId="0" sqref="A1"/>
      <selection pane="bottomLeft" activeCell="A1" activeCellId="0" sqref="A1"/>
    </sheetView>
  </sheetViews>
  <sheetFormatPr defaultRowHeight="12.75"/>
  <cols>
    <col collapsed="false" hidden="false" max="1" min="1" style="1" width="6.0765306122449"/>
    <col collapsed="false" hidden="false" max="2" min="2" style="0" width="16.6020408163265"/>
    <col collapsed="false" hidden="false" max="3" min="3" style="1" width="7.83163265306122"/>
    <col collapsed="false" hidden="false" max="4" min="4" style="1" width="21.4642857142857"/>
    <col collapsed="false" hidden="false" max="5" min="5" style="0" width="21.734693877551"/>
    <col collapsed="false" hidden="false" max="6" min="6" style="0" width="54.1326530612245"/>
    <col collapsed="false" hidden="false" max="7" min="7" style="2" width="15.6581632653061"/>
    <col collapsed="false" hidden="false" max="8" min="8" style="0" width="8.77551020408163"/>
    <col collapsed="false" hidden="false" max="9" min="9" style="0" width="27.2704081632653"/>
    <col collapsed="false" hidden="false" max="1025" min="10" style="0" width="11.2040816326531"/>
  </cols>
  <sheetData>
    <row r="1" customFormat="false" ht="12.75" hidden="false" customHeight="false" outlineLevel="0" collapsed="false">
      <c r="A1" s="0"/>
      <c r="C1" s="0"/>
      <c r="D1" s="0"/>
      <c r="G1" s="0"/>
    </row>
    <row r="2" customFormat="false" ht="27" hidden="false" customHeight="true" outlineLevel="0" collapsed="false">
      <c r="A2" s="0"/>
      <c r="B2" s="3" t="s">
        <v>0</v>
      </c>
      <c r="C2" s="3"/>
      <c r="D2" s="3"/>
      <c r="E2" s="3"/>
      <c r="F2" s="3"/>
      <c r="G2" s="3"/>
      <c r="H2" s="3"/>
    </row>
    <row r="3" customFormat="false" ht="18" hidden="false" customHeight="false" outlineLevel="0" collapsed="false">
      <c r="A3" s="0"/>
      <c r="B3" s="4"/>
      <c r="C3" s="4"/>
      <c r="D3" s="5"/>
      <c r="E3" s="4"/>
      <c r="F3" s="4"/>
      <c r="G3" s="6"/>
      <c r="H3" s="4"/>
      <c r="I3" s="4"/>
    </row>
    <row r="4" customFormat="false" ht="12.75" hidden="false" customHeight="false" outlineLevel="0" collapsed="false">
      <c r="A4" s="0"/>
      <c r="C4" s="0"/>
      <c r="D4" s="0"/>
      <c r="E4" s="1"/>
      <c r="F4" s="1"/>
      <c r="G4" s="0"/>
      <c r="H4" s="1"/>
      <c r="I4" s="1"/>
    </row>
    <row r="5" customFormat="false" ht="12.75" hidden="false" customHeight="false" outlineLevel="0" collapsed="false">
      <c r="A5" s="7" t="s">
        <v>1</v>
      </c>
      <c r="B5" s="7" t="s">
        <v>2</v>
      </c>
      <c r="C5" s="8" t="s">
        <v>3</v>
      </c>
      <c r="D5" s="7" t="s">
        <v>4</v>
      </c>
      <c r="E5" s="7" t="s">
        <v>5</v>
      </c>
      <c r="F5" s="7" t="s">
        <v>6</v>
      </c>
      <c r="G5" s="9" t="s">
        <v>7</v>
      </c>
      <c r="H5" s="7" t="s">
        <v>8</v>
      </c>
      <c r="I5" s="7" t="s">
        <v>9</v>
      </c>
    </row>
    <row r="6" customFormat="false" ht="12.75" hidden="false" customHeight="false" outlineLevel="0" collapsed="false">
      <c r="A6" s="10" t="n">
        <v>1</v>
      </c>
      <c r="B6" s="11" t="s">
        <v>10</v>
      </c>
      <c r="C6" s="10" t="n">
        <v>2</v>
      </c>
      <c r="D6" s="11" t="s">
        <v>11</v>
      </c>
      <c r="E6" s="11" t="s">
        <v>12</v>
      </c>
      <c r="F6" s="11" t="s">
        <v>13</v>
      </c>
      <c r="G6" s="12" t="s">
        <v>14</v>
      </c>
      <c r="H6" s="13" t="s">
        <v>15</v>
      </c>
      <c r="I6" s="13"/>
    </row>
    <row r="7" customFormat="false" ht="12.75" hidden="false" customHeight="false" outlineLevel="0" collapsed="false">
      <c r="A7" s="10" t="n">
        <v>2</v>
      </c>
      <c r="B7" s="11" t="s">
        <v>16</v>
      </c>
      <c r="C7" s="10" t="n">
        <v>4</v>
      </c>
      <c r="D7" s="11" t="s">
        <v>11</v>
      </c>
      <c r="E7" s="11" t="s">
        <v>17</v>
      </c>
      <c r="F7" s="11" t="s">
        <v>18</v>
      </c>
      <c r="G7" s="12" t="s">
        <v>14</v>
      </c>
      <c r="H7" s="13" t="s">
        <v>15</v>
      </c>
      <c r="I7" s="13"/>
    </row>
    <row r="8" customFormat="false" ht="12.75" hidden="false" customHeight="false" outlineLevel="0" collapsed="false">
      <c r="A8" s="10" t="n">
        <v>3</v>
      </c>
      <c r="B8" s="11" t="s">
        <v>19</v>
      </c>
      <c r="C8" s="10" t="n">
        <v>2</v>
      </c>
      <c r="D8" s="11" t="s">
        <v>11</v>
      </c>
      <c r="E8" s="11" t="s">
        <v>20</v>
      </c>
      <c r="F8" s="11" t="s">
        <v>21</v>
      </c>
      <c r="G8" s="12" t="s">
        <v>14</v>
      </c>
      <c r="H8" s="13" t="s">
        <v>15</v>
      </c>
      <c r="I8" s="13"/>
    </row>
    <row r="9" customFormat="false" ht="12.75" hidden="false" customHeight="false" outlineLevel="0" collapsed="false">
      <c r="A9" s="10" t="n">
        <v>4</v>
      </c>
      <c r="B9" s="11" t="s">
        <v>22</v>
      </c>
      <c r="C9" s="10" t="n">
        <v>4</v>
      </c>
      <c r="D9" s="11" t="s">
        <v>11</v>
      </c>
      <c r="E9" s="11" t="s">
        <v>23</v>
      </c>
      <c r="F9" s="11" t="s">
        <v>24</v>
      </c>
      <c r="G9" s="12" t="s">
        <v>14</v>
      </c>
      <c r="H9" s="13" t="s">
        <v>15</v>
      </c>
      <c r="I9" s="13"/>
    </row>
    <row r="10" customFormat="false" ht="12.75" hidden="false" customHeight="false" outlineLevel="0" collapsed="false">
      <c r="A10" s="10" t="n">
        <v>5</v>
      </c>
      <c r="B10" s="11" t="s">
        <v>25</v>
      </c>
      <c r="C10" s="10" t="n">
        <v>2</v>
      </c>
      <c r="D10" s="11" t="s">
        <v>11</v>
      </c>
      <c r="E10" s="11" t="s">
        <v>26</v>
      </c>
      <c r="F10" s="11" t="s">
        <v>27</v>
      </c>
      <c r="G10" s="12" t="s">
        <v>14</v>
      </c>
      <c r="H10" s="13" t="s">
        <v>15</v>
      </c>
      <c r="I10" s="13"/>
    </row>
    <row r="11" customFormat="false" ht="12.75" hidden="false" customHeight="false" outlineLevel="0" collapsed="false">
      <c r="A11" s="10" t="n">
        <v>6</v>
      </c>
      <c r="B11" s="11" t="s">
        <v>28</v>
      </c>
      <c r="C11" s="10" t="n">
        <v>4</v>
      </c>
      <c r="D11" s="11" t="s">
        <v>11</v>
      </c>
      <c r="E11" s="11" t="s">
        <v>29</v>
      </c>
      <c r="F11" s="11" t="s">
        <v>30</v>
      </c>
      <c r="G11" s="12" t="s">
        <v>14</v>
      </c>
      <c r="H11" s="13" t="s">
        <v>15</v>
      </c>
      <c r="I11" s="13"/>
    </row>
    <row r="12" customFormat="false" ht="12.75" hidden="false" customHeight="false" outlineLevel="0" collapsed="false">
      <c r="A12" s="10" t="n">
        <v>7</v>
      </c>
      <c r="B12" s="11" t="s">
        <v>31</v>
      </c>
      <c r="C12" s="10" t="n">
        <v>3</v>
      </c>
      <c r="D12" s="11" t="s">
        <v>11</v>
      </c>
      <c r="E12" s="11" t="s">
        <v>32</v>
      </c>
      <c r="F12" s="11" t="s">
        <v>33</v>
      </c>
      <c r="G12" s="12" t="s">
        <v>14</v>
      </c>
      <c r="H12" s="13" t="s">
        <v>15</v>
      </c>
      <c r="I12" s="13"/>
    </row>
    <row r="13" customFormat="false" ht="12.75" hidden="false" customHeight="false" outlineLevel="0" collapsed="false">
      <c r="A13" s="10" t="n">
        <v>8</v>
      </c>
      <c r="B13" s="11" t="s">
        <v>34</v>
      </c>
      <c r="C13" s="10" t="n">
        <v>2</v>
      </c>
      <c r="D13" s="11" t="s">
        <v>11</v>
      </c>
      <c r="E13" s="11" t="s">
        <v>35</v>
      </c>
      <c r="F13" s="11" t="s">
        <v>36</v>
      </c>
      <c r="G13" s="12" t="s">
        <v>14</v>
      </c>
      <c r="H13" s="13" t="s">
        <v>15</v>
      </c>
      <c r="I13" s="13"/>
    </row>
    <row r="14" customFormat="false" ht="12.75" hidden="false" customHeight="false" outlineLevel="0" collapsed="false">
      <c r="A14" s="10" t="n">
        <v>9</v>
      </c>
      <c r="B14" s="11" t="s">
        <v>37</v>
      </c>
      <c r="C14" s="10" t="n">
        <v>3</v>
      </c>
      <c r="D14" s="11" t="s">
        <v>11</v>
      </c>
      <c r="E14" s="11" t="s">
        <v>38</v>
      </c>
      <c r="F14" s="11" t="s">
        <v>39</v>
      </c>
      <c r="G14" s="12" t="s">
        <v>14</v>
      </c>
      <c r="H14" s="13" t="s">
        <v>15</v>
      </c>
      <c r="I14" s="13"/>
    </row>
    <row r="15" customFormat="false" ht="12.75" hidden="false" customHeight="false" outlineLevel="0" collapsed="false">
      <c r="A15" s="10" t="n">
        <v>10</v>
      </c>
      <c r="B15" s="11" t="s">
        <v>40</v>
      </c>
      <c r="C15" s="10" t="n">
        <v>1</v>
      </c>
      <c r="D15" s="11" t="s">
        <v>11</v>
      </c>
      <c r="E15" s="14" t="s">
        <v>41</v>
      </c>
      <c r="F15" s="11" t="s">
        <v>42</v>
      </c>
      <c r="G15" s="12" t="s">
        <v>14</v>
      </c>
      <c r="H15" s="13" t="s">
        <v>15</v>
      </c>
      <c r="I15" s="13"/>
    </row>
    <row r="16" customFormat="false" ht="12.75" hidden="false" customHeight="false" outlineLevel="0" collapsed="false">
      <c r="A16" s="10" t="n">
        <v>11</v>
      </c>
      <c r="B16" s="11" t="s">
        <v>43</v>
      </c>
      <c r="C16" s="10" t="n">
        <v>2</v>
      </c>
      <c r="D16" s="11" t="s">
        <v>11</v>
      </c>
      <c r="E16" s="11" t="s">
        <v>44</v>
      </c>
      <c r="F16" s="11" t="s">
        <v>45</v>
      </c>
      <c r="G16" s="12" t="s">
        <v>14</v>
      </c>
      <c r="H16" s="13" t="s">
        <v>15</v>
      </c>
      <c r="I16" s="13"/>
    </row>
    <row r="17" customFormat="false" ht="12.75" hidden="false" customHeight="false" outlineLevel="0" collapsed="false">
      <c r="A17" s="10" t="n">
        <v>12</v>
      </c>
      <c r="B17" s="11" t="s">
        <v>46</v>
      </c>
      <c r="C17" s="10" t="n">
        <v>2</v>
      </c>
      <c r="D17" s="11" t="s">
        <v>47</v>
      </c>
      <c r="E17" s="11" t="s">
        <v>48</v>
      </c>
      <c r="F17" s="11" t="s">
        <v>49</v>
      </c>
      <c r="G17" s="12" t="s">
        <v>50</v>
      </c>
      <c r="H17" s="13" t="s">
        <v>15</v>
      </c>
      <c r="I17" s="13"/>
    </row>
    <row r="18" customFormat="false" ht="12.75" hidden="false" customHeight="false" outlineLevel="0" collapsed="false">
      <c r="A18" s="10" t="n">
        <v>13</v>
      </c>
      <c r="B18" s="11" t="s">
        <v>51</v>
      </c>
      <c r="C18" s="10" t="n">
        <v>2</v>
      </c>
      <c r="D18" s="11" t="s">
        <v>47</v>
      </c>
      <c r="E18" s="14" t="s">
        <v>52</v>
      </c>
      <c r="F18" s="11" t="s">
        <v>53</v>
      </c>
      <c r="G18" s="12" t="s">
        <v>50</v>
      </c>
      <c r="H18" s="13" t="s">
        <v>15</v>
      </c>
      <c r="I18" s="13"/>
    </row>
    <row r="19" customFormat="false" ht="12.75" hidden="false" customHeight="false" outlineLevel="0" collapsed="false">
      <c r="A19" s="10" t="n">
        <v>14</v>
      </c>
      <c r="B19" s="11" t="s">
        <v>54</v>
      </c>
      <c r="C19" s="10" t="n">
        <v>1</v>
      </c>
      <c r="D19" s="14" t="s">
        <v>55</v>
      </c>
      <c r="E19" s="14" t="s">
        <v>56</v>
      </c>
      <c r="F19" s="14" t="s">
        <v>57</v>
      </c>
      <c r="G19" s="12" t="s">
        <v>50</v>
      </c>
      <c r="H19" s="13" t="s">
        <v>15</v>
      </c>
      <c r="I19" s="13"/>
    </row>
    <row r="20" customFormat="false" ht="14.85" hidden="false" customHeight="true" outlineLevel="0" collapsed="false">
      <c r="A20" s="10" t="n">
        <v>15</v>
      </c>
      <c r="B20" s="11" t="s">
        <v>58</v>
      </c>
      <c r="C20" s="10" t="n">
        <v>3</v>
      </c>
      <c r="D20" s="14" t="s">
        <v>55</v>
      </c>
      <c r="E20" s="14" t="s">
        <v>59</v>
      </c>
      <c r="F20" s="14" t="s">
        <v>60</v>
      </c>
      <c r="G20" s="12" t="s">
        <v>50</v>
      </c>
      <c r="H20" s="13" t="s">
        <v>15</v>
      </c>
      <c r="I20" s="13"/>
    </row>
    <row r="21" customFormat="false" ht="12.75" hidden="false" customHeight="false" outlineLevel="0" collapsed="false">
      <c r="A21" s="1" t="n">
        <v>16</v>
      </c>
      <c r="B21" s="0" t="s">
        <v>61</v>
      </c>
      <c r="C21" s="1" t="n">
        <v>2</v>
      </c>
      <c r="D21" s="14" t="s">
        <v>55</v>
      </c>
      <c r="E21" s="14" t="s">
        <v>62</v>
      </c>
      <c r="F21" s="0" t="s">
        <v>63</v>
      </c>
      <c r="G21" s="12" t="s">
        <v>50</v>
      </c>
      <c r="H21" s="13" t="s">
        <v>15</v>
      </c>
    </row>
    <row r="22" customFormat="false" ht="12.75" hidden="false" customHeight="false" outlineLevel="0" collapsed="false">
      <c r="A22" s="1" t="n">
        <v>17</v>
      </c>
      <c r="B22" s="0" t="s">
        <v>64</v>
      </c>
      <c r="C22" s="1" t="n">
        <v>1</v>
      </c>
      <c r="D22" s="14" t="s">
        <v>65</v>
      </c>
      <c r="E22" s="14" t="s">
        <v>66</v>
      </c>
      <c r="F22" s="14" t="s">
        <v>67</v>
      </c>
      <c r="G22" s="14" t="s">
        <v>68</v>
      </c>
      <c r="H22" s="13" t="s">
        <v>15</v>
      </c>
    </row>
    <row r="23" customFormat="false" ht="15.6" hidden="false" customHeight="true" outlineLevel="0" collapsed="false">
      <c r="A23" s="1" t="n">
        <v>18</v>
      </c>
      <c r="B23" s="0" t="s">
        <v>69</v>
      </c>
      <c r="C23" s="1" t="n">
        <v>2</v>
      </c>
      <c r="D23" s="14" t="s">
        <v>70</v>
      </c>
      <c r="E23" s="14" t="s">
        <v>71</v>
      </c>
      <c r="F23" s="14" t="s">
        <v>72</v>
      </c>
      <c r="G23" s="2" t="s">
        <v>73</v>
      </c>
      <c r="H23" s="13" t="s">
        <v>15</v>
      </c>
    </row>
    <row r="24" customFormat="false" ht="12.75" hidden="false" customHeight="false" outlineLevel="0" collapsed="false">
      <c r="A24" s="1" t="n">
        <v>19</v>
      </c>
      <c r="B24" s="0" t="s">
        <v>74</v>
      </c>
      <c r="C24" s="1" t="n">
        <v>3</v>
      </c>
      <c r="D24" s="14" t="s">
        <v>70</v>
      </c>
      <c r="E24" s="0" t="s">
        <v>75</v>
      </c>
      <c r="F24" s="0" t="s">
        <v>76</v>
      </c>
      <c r="G24" s="2" t="s">
        <v>73</v>
      </c>
      <c r="H24" s="13" t="s">
        <v>15</v>
      </c>
    </row>
    <row r="25" customFormat="false" ht="12.75" hidden="false" customHeight="false" outlineLevel="0" collapsed="false">
      <c r="A25" s="1" t="n">
        <v>20</v>
      </c>
      <c r="B25" s="0" t="s">
        <v>77</v>
      </c>
      <c r="C25" s="1" t="n">
        <v>4</v>
      </c>
      <c r="D25" s="14" t="s">
        <v>70</v>
      </c>
      <c r="E25" s="14" t="s">
        <v>78</v>
      </c>
      <c r="F25" s="0" t="s">
        <v>79</v>
      </c>
      <c r="G25" s="14" t="s">
        <v>80</v>
      </c>
      <c r="H25" s="13" t="s">
        <v>15</v>
      </c>
    </row>
    <row r="26" customFormat="false" ht="12.75" hidden="false" customHeight="false" outlineLevel="0" collapsed="false">
      <c r="A26" s="1" t="n">
        <v>21</v>
      </c>
      <c r="B26" s="0" t="s">
        <v>81</v>
      </c>
      <c r="C26" s="1" t="n">
        <v>1</v>
      </c>
      <c r="D26" s="14" t="s">
        <v>70</v>
      </c>
      <c r="E26" s="0" t="s">
        <v>82</v>
      </c>
      <c r="F26" s="0" t="s">
        <v>83</v>
      </c>
      <c r="G26" s="2" t="s">
        <v>84</v>
      </c>
      <c r="H26" s="13" t="s">
        <v>15</v>
      </c>
    </row>
    <row r="27" customFormat="false" ht="12.75" hidden="false" customHeight="false" outlineLevel="0" collapsed="false">
      <c r="A27" s="1" t="n">
        <v>22</v>
      </c>
      <c r="B27" s="0" t="s">
        <v>85</v>
      </c>
      <c r="C27" s="1" t="n">
        <v>3</v>
      </c>
      <c r="D27" s="15" t="s">
        <v>86</v>
      </c>
      <c r="E27" s="0" t="s">
        <v>87</v>
      </c>
      <c r="F27" s="0" t="s">
        <v>88</v>
      </c>
      <c r="H27" s="13" t="s">
        <v>15</v>
      </c>
    </row>
  </sheetData>
  <mergeCells count="1">
    <mergeCell ref="B2:H2"/>
  </mergeCells>
  <printOptions headings="false" gridLines="false" gridLinesSet="true" horizontalCentered="false" verticalCentered="false"/>
  <pageMargins left="0.220138888888889" right="0.290277777777778" top="0.3" bottom="0.4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windowProtection="true" showFormulas="false" showGridLines="true" showRowColHeaders="true" showZeros="true" rightToLeft="false" tabSelected="true" showOutlineSymbols="true" defaultGridColor="true" view="normal" topLeftCell="B1" colorId="64" zoomScale="79" zoomScaleNormal="79" zoomScalePageLayoutView="100" workbookViewId="0">
      <pane xSplit="0" ySplit="1" topLeftCell="A2" activePane="bottomLeft" state="frozen"/>
      <selection pane="topLeft" activeCell="B1" activeCellId="0" sqref="B1"/>
      <selection pane="bottomLeft" activeCell="F25" activeCellId="0" sqref="F25"/>
    </sheetView>
  </sheetViews>
  <sheetFormatPr defaultRowHeight="12.8"/>
  <cols>
    <col collapsed="false" hidden="false" max="1" min="1" style="16" width="6.47959183673469"/>
    <col collapsed="false" hidden="false" max="2" min="2" style="17" width="16.6020408163265"/>
    <col collapsed="false" hidden="false" max="3" min="3" style="16" width="7.83163265306122"/>
    <col collapsed="false" hidden="false" max="4" min="4" style="16" width="21.4642857142857"/>
    <col collapsed="false" hidden="false" max="5" min="5" style="17" width="21.734693877551"/>
    <col collapsed="false" hidden="false" max="6" min="6" style="17" width="54.1326530612245"/>
    <col collapsed="false" hidden="false" max="7" min="7" style="18" width="15.6581632653061"/>
    <col collapsed="false" hidden="true" max="11" min="8" style="17" width="0"/>
    <col collapsed="false" hidden="false" max="1012" min="12" style="17" width="11.2040816326531"/>
    <col collapsed="false" hidden="false" max="1025" min="1013" style="19" width="11.2040816326531"/>
  </cols>
  <sheetData>
    <row r="1" s="19" customFormat="true" ht="15" hidden="false" customHeight="true" outlineLevel="0" collapsed="false">
      <c r="A1" s="20" t="s">
        <v>1</v>
      </c>
      <c r="B1" s="20" t="s">
        <v>2</v>
      </c>
      <c r="C1" s="20" t="s">
        <v>3</v>
      </c>
      <c r="D1" s="20" t="s">
        <v>4</v>
      </c>
      <c r="E1" s="20" t="s">
        <v>5</v>
      </c>
      <c r="F1" s="20" t="s">
        <v>6</v>
      </c>
      <c r="G1" s="21" t="s">
        <v>7</v>
      </c>
      <c r="H1" s="20" t="s">
        <v>89</v>
      </c>
      <c r="I1" s="20" t="s">
        <v>90</v>
      </c>
      <c r="J1" s="22" t="s">
        <v>91</v>
      </c>
      <c r="K1" s="20" t="s">
        <v>92</v>
      </c>
    </row>
    <row r="2" s="19" customFormat="true" ht="15" hidden="false" customHeight="true" outlineLevel="0" collapsed="false">
      <c r="A2" s="23" t="n">
        <v>1</v>
      </c>
      <c r="B2" s="24" t="s">
        <v>10</v>
      </c>
      <c r="C2" s="23" t="n">
        <v>2</v>
      </c>
      <c r="D2" s="24" t="s">
        <v>11</v>
      </c>
      <c r="E2" s="24" t="s">
        <v>12</v>
      </c>
      <c r="F2" s="24" t="s">
        <v>13</v>
      </c>
      <c r="G2" s="25" t="s">
        <v>14</v>
      </c>
      <c r="H2" s="26" t="e">
        <f aca="false">C2*#REF!</f>
        <v>#REF!</v>
      </c>
      <c r="I2" s="26" t="e">
        <f aca="false">C2*#REF!</f>
        <v>#REF!</v>
      </c>
      <c r="J2" s="27" t="n">
        <v>3419</v>
      </c>
      <c r="K2" s="28" t="n">
        <v>1</v>
      </c>
    </row>
    <row r="3" customFormat="false" ht="15" hidden="false" customHeight="true" outlineLevel="0" collapsed="false">
      <c r="A3" s="23" t="n">
        <v>2</v>
      </c>
      <c r="B3" s="24" t="s">
        <v>16</v>
      </c>
      <c r="C3" s="23" t="n">
        <v>4</v>
      </c>
      <c r="D3" s="24" t="s">
        <v>11</v>
      </c>
      <c r="E3" s="24" t="s">
        <v>17</v>
      </c>
      <c r="F3" s="24" t="s">
        <v>18</v>
      </c>
      <c r="G3" s="25" t="s">
        <v>14</v>
      </c>
      <c r="H3" s="26" t="e">
        <f aca="false">C3*#REF!</f>
        <v>#REF!</v>
      </c>
      <c r="I3" s="26" t="e">
        <f aca="false">C3*#REF!</f>
        <v>#REF!</v>
      </c>
      <c r="J3" s="29" t="n">
        <v>1786</v>
      </c>
      <c r="K3" s="28" t="n">
        <v>1</v>
      </c>
    </row>
    <row r="4" s="19" customFormat="true" ht="15" hidden="false" customHeight="true" outlineLevel="0" collapsed="false">
      <c r="A4" s="23" t="n">
        <v>3</v>
      </c>
      <c r="B4" s="24" t="s">
        <v>19</v>
      </c>
      <c r="C4" s="23" t="n">
        <v>2</v>
      </c>
      <c r="D4" s="24" t="s">
        <v>11</v>
      </c>
      <c r="E4" s="24" t="s">
        <v>20</v>
      </c>
      <c r="F4" s="24" t="s">
        <v>21</v>
      </c>
      <c r="G4" s="25" t="s">
        <v>14</v>
      </c>
      <c r="H4" s="26" t="e">
        <f aca="false">C4*#REF!</f>
        <v>#REF!</v>
      </c>
      <c r="I4" s="26" t="e">
        <f aca="false">C4*#REF!</f>
        <v>#REF!</v>
      </c>
      <c r="J4" s="29" t="n">
        <v>2136</v>
      </c>
      <c r="K4" s="28" t="n">
        <v>1</v>
      </c>
    </row>
    <row r="5" s="19" customFormat="true" ht="15" hidden="false" customHeight="true" outlineLevel="0" collapsed="false">
      <c r="A5" s="23" t="n">
        <v>4</v>
      </c>
      <c r="B5" s="24" t="s">
        <v>22</v>
      </c>
      <c r="C5" s="23" t="n">
        <v>4</v>
      </c>
      <c r="D5" s="24" t="s">
        <v>11</v>
      </c>
      <c r="E5" s="24" t="s">
        <v>23</v>
      </c>
      <c r="F5" s="24" t="s">
        <v>24</v>
      </c>
      <c r="G5" s="25" t="s">
        <v>14</v>
      </c>
      <c r="H5" s="26" t="e">
        <f aca="false">C5*#REF!</f>
        <v>#REF!</v>
      </c>
      <c r="I5" s="26" t="e">
        <f aca="false">C5*#REF!</f>
        <v>#REF!</v>
      </c>
      <c r="J5" s="29" t="n">
        <v>1141</v>
      </c>
      <c r="K5" s="28" t="n">
        <v>1</v>
      </c>
    </row>
    <row r="6" s="19" customFormat="true" ht="15" hidden="false" customHeight="true" outlineLevel="0" collapsed="false">
      <c r="A6" s="23" t="n">
        <v>5</v>
      </c>
      <c r="B6" s="24" t="s">
        <v>25</v>
      </c>
      <c r="C6" s="23" t="n">
        <v>2</v>
      </c>
      <c r="D6" s="24" t="s">
        <v>11</v>
      </c>
      <c r="E6" s="24" t="s">
        <v>26</v>
      </c>
      <c r="F6" s="24" t="s">
        <v>27</v>
      </c>
      <c r="G6" s="25" t="s">
        <v>14</v>
      </c>
      <c r="H6" s="26" t="e">
        <f aca="false">C6*#REF!</f>
        <v>#REF!</v>
      </c>
      <c r="I6" s="26" t="e">
        <f aca="false">C6*#REF!</f>
        <v>#REF!</v>
      </c>
      <c r="J6" s="29" t="n">
        <v>1989</v>
      </c>
      <c r="K6" s="28" t="n">
        <v>1</v>
      </c>
    </row>
    <row r="7" s="19" customFormat="true" ht="15" hidden="false" customHeight="true" outlineLevel="0" collapsed="false">
      <c r="A7" s="23" t="n">
        <v>6</v>
      </c>
      <c r="B7" s="24" t="s">
        <v>28</v>
      </c>
      <c r="C7" s="23" t="n">
        <v>4</v>
      </c>
      <c r="D7" s="24" t="s">
        <v>11</v>
      </c>
      <c r="E7" s="24" t="s">
        <v>29</v>
      </c>
      <c r="F7" s="24" t="s">
        <v>30</v>
      </c>
      <c r="G7" s="25" t="s">
        <v>14</v>
      </c>
      <c r="H7" s="26" t="e">
        <f aca="false">C7*#REF!</f>
        <v>#REF!</v>
      </c>
      <c r="I7" s="26" t="e">
        <f aca="false">C7*#REF!</f>
        <v>#REF!</v>
      </c>
      <c r="J7" s="29" t="n">
        <v>2488</v>
      </c>
      <c r="K7" s="28" t="n">
        <v>1</v>
      </c>
    </row>
    <row r="8" s="19" customFormat="true" ht="15" hidden="false" customHeight="true" outlineLevel="0" collapsed="false">
      <c r="A8" s="23" t="n">
        <v>7</v>
      </c>
      <c r="B8" s="24" t="s">
        <v>31</v>
      </c>
      <c r="C8" s="23" t="n">
        <v>3</v>
      </c>
      <c r="D8" s="24" t="s">
        <v>11</v>
      </c>
      <c r="E8" s="24" t="s">
        <v>32</v>
      </c>
      <c r="F8" s="24" t="s">
        <v>33</v>
      </c>
      <c r="G8" s="25" t="s">
        <v>14</v>
      </c>
      <c r="H8" s="26" t="e">
        <f aca="false">C8*#REF!</f>
        <v>#REF!</v>
      </c>
      <c r="I8" s="26" t="e">
        <f aca="false">C8*#REF!</f>
        <v>#REF!</v>
      </c>
      <c r="J8" s="29" t="n">
        <v>4714</v>
      </c>
      <c r="K8" s="28" t="n">
        <v>1</v>
      </c>
    </row>
    <row r="9" s="19" customFormat="true" ht="15" hidden="false" customHeight="true" outlineLevel="0" collapsed="false">
      <c r="A9" s="23" t="n">
        <v>8</v>
      </c>
      <c r="B9" s="24" t="s">
        <v>34</v>
      </c>
      <c r="C9" s="23" t="n">
        <v>2</v>
      </c>
      <c r="D9" s="24" t="s">
        <v>11</v>
      </c>
      <c r="E9" s="24" t="s">
        <v>35</v>
      </c>
      <c r="F9" s="24" t="s">
        <v>36</v>
      </c>
      <c r="G9" s="25" t="s">
        <v>14</v>
      </c>
      <c r="H9" s="26" t="e">
        <f aca="false">C9*#REF!</f>
        <v>#REF!</v>
      </c>
      <c r="I9" s="26" t="e">
        <f aca="false">C9*#REF!</f>
        <v>#REF!</v>
      </c>
      <c r="J9" s="29" t="n">
        <v>3183</v>
      </c>
      <c r="K9" s="28" t="n">
        <v>1</v>
      </c>
    </row>
    <row r="10" s="19" customFormat="true" ht="15" hidden="false" customHeight="true" outlineLevel="0" collapsed="false">
      <c r="A10" s="23" t="n">
        <v>9</v>
      </c>
      <c r="B10" s="24" t="s">
        <v>37</v>
      </c>
      <c r="C10" s="23" t="n">
        <v>3</v>
      </c>
      <c r="D10" s="24" t="s">
        <v>11</v>
      </c>
      <c r="E10" s="24" t="s">
        <v>38</v>
      </c>
      <c r="F10" s="24" t="s">
        <v>39</v>
      </c>
      <c r="G10" s="25" t="s">
        <v>14</v>
      </c>
      <c r="H10" s="26" t="e">
        <f aca="false">C10*#REF!</f>
        <v>#REF!</v>
      </c>
      <c r="I10" s="26" t="e">
        <f aca="false">C10*#REF!</f>
        <v>#REF!</v>
      </c>
      <c r="J10" s="29" t="n">
        <v>1882</v>
      </c>
      <c r="K10" s="28" t="n">
        <v>1</v>
      </c>
    </row>
    <row r="11" customFormat="false" ht="15" hidden="false" customHeight="true" outlineLevel="0" collapsed="false">
      <c r="A11" s="23" t="n">
        <v>10</v>
      </c>
      <c r="B11" s="24" t="s">
        <v>40</v>
      </c>
      <c r="C11" s="23" t="n">
        <v>1</v>
      </c>
      <c r="D11" s="24" t="s">
        <v>11</v>
      </c>
      <c r="E11" s="30" t="s">
        <v>41</v>
      </c>
      <c r="F11" s="24" t="s">
        <v>42</v>
      </c>
      <c r="G11" s="25" t="s">
        <v>14</v>
      </c>
      <c r="H11" s="26" t="e">
        <f aca="false">C11*#REF!</f>
        <v>#REF!</v>
      </c>
      <c r="I11" s="26" t="e">
        <f aca="false">C11*#REF!</f>
        <v>#REF!</v>
      </c>
      <c r="J11" s="28" t="n">
        <v>448</v>
      </c>
      <c r="K11" s="28" t="n">
        <v>1</v>
      </c>
    </row>
    <row r="12" customFormat="false" ht="15" hidden="false" customHeight="true" outlineLevel="0" collapsed="false">
      <c r="A12" s="23" t="n">
        <v>11</v>
      </c>
      <c r="B12" s="24" t="s">
        <v>43</v>
      </c>
      <c r="C12" s="23" t="n">
        <v>2</v>
      </c>
      <c r="D12" s="24" t="s">
        <v>11</v>
      </c>
      <c r="E12" s="24" t="s">
        <v>44</v>
      </c>
      <c r="F12" s="24" t="s">
        <v>45</v>
      </c>
      <c r="G12" s="25" t="s">
        <v>14</v>
      </c>
      <c r="H12" s="26" t="e">
        <f aca="false">C12*#REF!</f>
        <v>#REF!</v>
      </c>
      <c r="I12" s="26" t="e">
        <f aca="false">C12*#REF!</f>
        <v>#REF!</v>
      </c>
      <c r="J12" s="29" t="n">
        <v>2427</v>
      </c>
      <c r="K12" s="28" t="n">
        <v>1</v>
      </c>
    </row>
    <row r="13" customFormat="false" ht="15" hidden="false" customHeight="true" outlineLevel="0" collapsed="false">
      <c r="A13" s="23" t="n">
        <v>12</v>
      </c>
      <c r="B13" s="24" t="s">
        <v>46</v>
      </c>
      <c r="C13" s="23" t="n">
        <v>2</v>
      </c>
      <c r="D13" s="24" t="s">
        <v>47</v>
      </c>
      <c r="E13" s="24" t="s">
        <v>48</v>
      </c>
      <c r="F13" s="24" t="s">
        <v>49</v>
      </c>
      <c r="G13" s="25" t="s">
        <v>50</v>
      </c>
      <c r="H13" s="26" t="e">
        <f aca="false">C13*#REF!</f>
        <v>#REF!</v>
      </c>
      <c r="I13" s="26" t="e">
        <f aca="false">C13*#REF!</f>
        <v>#REF!</v>
      </c>
      <c r="J13" s="28" t="n">
        <v>22767</v>
      </c>
      <c r="K13" s="28" t="n">
        <v>1</v>
      </c>
    </row>
    <row r="14" customFormat="false" ht="15" hidden="false" customHeight="true" outlineLevel="0" collapsed="false">
      <c r="A14" s="23" t="n">
        <v>13</v>
      </c>
      <c r="B14" s="24" t="s">
        <v>51</v>
      </c>
      <c r="C14" s="23" t="n">
        <v>2</v>
      </c>
      <c r="D14" s="24" t="s">
        <v>47</v>
      </c>
      <c r="E14" s="30" t="s">
        <v>52</v>
      </c>
      <c r="F14" s="24" t="s">
        <v>53</v>
      </c>
      <c r="G14" s="25" t="s">
        <v>50</v>
      </c>
      <c r="H14" s="26" t="e">
        <f aca="false">C14*#REF!</f>
        <v>#REF!</v>
      </c>
      <c r="I14" s="26" t="e">
        <f aca="false">C14*#REF!</f>
        <v>#REF!</v>
      </c>
      <c r="J14" s="28" t="n">
        <v>993</v>
      </c>
      <c r="K14" s="28" t="n">
        <v>1</v>
      </c>
    </row>
    <row r="15" customFormat="false" ht="15" hidden="false" customHeight="true" outlineLevel="0" collapsed="false">
      <c r="A15" s="23" t="n">
        <v>14</v>
      </c>
      <c r="B15" s="24" t="s">
        <v>54</v>
      </c>
      <c r="C15" s="23" t="n">
        <v>1</v>
      </c>
      <c r="D15" s="30" t="s">
        <v>55</v>
      </c>
      <c r="E15" s="30" t="s">
        <v>56</v>
      </c>
      <c r="F15" s="30" t="s">
        <v>57</v>
      </c>
      <c r="G15" s="25" t="s">
        <v>50</v>
      </c>
      <c r="H15" s="26" t="e">
        <f aca="false">C15*#REF!</f>
        <v>#REF!</v>
      </c>
      <c r="I15" s="26" t="e">
        <f aca="false">C15*#REF!</f>
        <v>#REF!</v>
      </c>
      <c r="J15" s="28" t="n">
        <v>809</v>
      </c>
      <c r="K15" s="28" t="n">
        <v>1</v>
      </c>
    </row>
    <row r="16" customFormat="false" ht="15" hidden="false" customHeight="true" outlineLevel="0" collapsed="false">
      <c r="A16" s="23" t="n">
        <v>15</v>
      </c>
      <c r="B16" s="24" t="s">
        <v>58</v>
      </c>
      <c r="C16" s="23" t="n">
        <v>3</v>
      </c>
      <c r="D16" s="30" t="s">
        <v>55</v>
      </c>
      <c r="E16" s="30" t="s">
        <v>59</v>
      </c>
      <c r="F16" s="30" t="s">
        <v>60</v>
      </c>
      <c r="G16" s="25" t="s">
        <v>50</v>
      </c>
      <c r="H16" s="26" t="e">
        <f aca="false">C16*#REF!</f>
        <v>#REF!</v>
      </c>
      <c r="I16" s="26" t="e">
        <f aca="false">C16*#REF!</f>
        <v>#REF!</v>
      </c>
      <c r="J16" s="28" t="n">
        <v>27602</v>
      </c>
      <c r="K16" s="28" t="n">
        <v>1</v>
      </c>
    </row>
    <row r="17" customFormat="false" ht="15" hidden="false" customHeight="true" outlineLevel="0" collapsed="false">
      <c r="A17" s="23" t="n">
        <v>16</v>
      </c>
      <c r="B17" s="28" t="s">
        <v>61</v>
      </c>
      <c r="C17" s="23" t="n">
        <v>2</v>
      </c>
      <c r="D17" s="30" t="s">
        <v>55</v>
      </c>
      <c r="E17" s="30" t="s">
        <v>62</v>
      </c>
      <c r="F17" s="28" t="s">
        <v>63</v>
      </c>
      <c r="G17" s="25" t="s">
        <v>50</v>
      </c>
      <c r="H17" s="26" t="e">
        <f aca="false">C17*#REF!</f>
        <v>#REF!</v>
      </c>
      <c r="I17" s="26" t="e">
        <f aca="false">C17*#REF!</f>
        <v>#REF!</v>
      </c>
      <c r="J17" s="28" t="n">
        <v>17341</v>
      </c>
      <c r="K17" s="28" t="n">
        <v>1</v>
      </c>
    </row>
    <row r="18" customFormat="false" ht="15" hidden="false" customHeight="true" outlineLevel="0" collapsed="false">
      <c r="A18" s="23" t="n">
        <v>17</v>
      </c>
      <c r="B18" s="28" t="s">
        <v>64</v>
      </c>
      <c r="C18" s="23" t="n">
        <v>1</v>
      </c>
      <c r="D18" s="30" t="s">
        <v>65</v>
      </c>
      <c r="E18" s="30" t="s">
        <v>66</v>
      </c>
      <c r="F18" s="30" t="s">
        <v>93</v>
      </c>
      <c r="G18" s="30" t="s">
        <v>68</v>
      </c>
      <c r="H18" s="26" t="e">
        <f aca="false">C18*#REF!</f>
        <v>#REF!</v>
      </c>
      <c r="I18" s="26" t="e">
        <f aca="false">C18*#REF!</f>
        <v>#REF!</v>
      </c>
      <c r="J18" s="28" t="n">
        <v>6131</v>
      </c>
      <c r="K18" s="28" t="n">
        <v>1</v>
      </c>
    </row>
    <row r="19" customFormat="false" ht="15" hidden="false" customHeight="true" outlineLevel="0" collapsed="false">
      <c r="A19" s="23" t="n">
        <v>18</v>
      </c>
      <c r="B19" s="28" t="s">
        <v>69</v>
      </c>
      <c r="C19" s="23" t="n">
        <v>2</v>
      </c>
      <c r="D19" s="30" t="s">
        <v>70</v>
      </c>
      <c r="E19" s="30" t="s">
        <v>71</v>
      </c>
      <c r="F19" s="30" t="s">
        <v>72</v>
      </c>
      <c r="G19" s="25" t="s">
        <v>73</v>
      </c>
      <c r="H19" s="26" t="e">
        <f aca="false">C19*#REF!</f>
        <v>#REF!</v>
      </c>
      <c r="I19" s="26" t="e">
        <f aca="false">C19*#REF!</f>
        <v>#REF!</v>
      </c>
      <c r="J19" s="28" t="n">
        <v>800</v>
      </c>
      <c r="K19" s="28" t="n">
        <v>1</v>
      </c>
    </row>
    <row r="20" customFormat="false" ht="15" hidden="false" customHeight="true" outlineLevel="0" collapsed="false">
      <c r="A20" s="23" t="n">
        <v>19</v>
      </c>
      <c r="B20" s="28" t="s">
        <v>74</v>
      </c>
      <c r="C20" s="23" t="n">
        <v>3</v>
      </c>
      <c r="D20" s="30" t="s">
        <v>70</v>
      </c>
      <c r="E20" s="28" t="s">
        <v>75</v>
      </c>
      <c r="F20" s="28" t="s">
        <v>76</v>
      </c>
      <c r="G20" s="25" t="s">
        <v>73</v>
      </c>
      <c r="H20" s="26" t="e">
        <f aca="false">C20*#REF!</f>
        <v>#REF!</v>
      </c>
      <c r="I20" s="26" t="e">
        <f aca="false">C20*#REF!</f>
        <v>#REF!</v>
      </c>
      <c r="J20" s="28" t="n">
        <v>4935</v>
      </c>
      <c r="K20" s="28" t="n">
        <v>1</v>
      </c>
    </row>
    <row r="21" customFormat="false" ht="15" hidden="false" customHeight="true" outlineLevel="0" collapsed="false">
      <c r="A21" s="23" t="n">
        <v>20</v>
      </c>
      <c r="B21" s="28" t="s">
        <v>77</v>
      </c>
      <c r="C21" s="23" t="n">
        <v>4</v>
      </c>
      <c r="D21" s="30" t="s">
        <v>70</v>
      </c>
      <c r="E21" s="30" t="s">
        <v>78</v>
      </c>
      <c r="F21" s="28" t="s">
        <v>79</v>
      </c>
      <c r="G21" s="30" t="s">
        <v>80</v>
      </c>
      <c r="H21" s="26" t="e">
        <f aca="false">C21*#REF!</f>
        <v>#REF!</v>
      </c>
      <c r="I21" s="26" t="e">
        <f aca="false">C21*#REF!</f>
        <v>#REF!</v>
      </c>
      <c r="J21" s="28" t="n">
        <v>210654</v>
      </c>
      <c r="K21" s="28" t="n">
        <v>1</v>
      </c>
    </row>
    <row r="22" customFormat="false" ht="15" hidden="false" customHeight="true" outlineLevel="0" collapsed="false">
      <c r="A22" s="23" t="n">
        <v>21</v>
      </c>
      <c r="B22" s="28" t="s">
        <v>81</v>
      </c>
      <c r="C22" s="23" t="n">
        <v>1</v>
      </c>
      <c r="D22" s="30" t="s">
        <v>70</v>
      </c>
      <c r="E22" s="28" t="s">
        <v>82</v>
      </c>
      <c r="F22" s="28" t="s">
        <v>83</v>
      </c>
      <c r="G22" s="25" t="s">
        <v>84</v>
      </c>
      <c r="H22" s="26" t="e">
        <f aca="false">C22*#REF!</f>
        <v>#REF!</v>
      </c>
      <c r="I22" s="26" t="e">
        <f aca="false">C22*#REF!</f>
        <v>#REF!</v>
      </c>
      <c r="J22" s="28" t="n">
        <v>46551</v>
      </c>
      <c r="K22" s="28" t="n">
        <v>1</v>
      </c>
    </row>
    <row r="23" customFormat="false" ht="15" hidden="false" customHeight="true" outlineLevel="0" collapsed="false">
      <c r="A23" s="23" t="n">
        <v>22</v>
      </c>
      <c r="B23" s="28" t="s">
        <v>85</v>
      </c>
      <c r="C23" s="23" t="n">
        <v>3</v>
      </c>
      <c r="D23" s="24" t="s">
        <v>86</v>
      </c>
      <c r="E23" s="28" t="s">
        <v>87</v>
      </c>
      <c r="F23" s="28" t="s">
        <v>88</v>
      </c>
      <c r="G23" s="25"/>
      <c r="H23" s="26" t="e">
        <f aca="false">C23*#REF!</f>
        <v>#REF!</v>
      </c>
      <c r="I23" s="26" t="e">
        <f aca="false">C23*#REF!</f>
        <v>#REF!</v>
      </c>
      <c r="J23" s="28" t="n">
        <v>397</v>
      </c>
      <c r="K23" s="28" t="n">
        <v>1</v>
      </c>
    </row>
    <row r="24" customFormat="false" ht="15" hidden="false" customHeight="true" outlineLevel="0" collapsed="false">
      <c r="H24" s="31" t="e">
        <f aca="false">SUM(H2:H23)</f>
        <v>#REF!</v>
      </c>
      <c r="I24" s="31" t="e">
        <f aca="false">SUM(I2:I23)</f>
        <v>#REF!</v>
      </c>
    </row>
    <row r="25" customFormat="false" ht="15" hidden="false" customHeight="true" outlineLevel="0" collapsed="false">
      <c r="H25" s="31" t="e">
        <f aca="false">0.05*H24</f>
        <v>#REF!</v>
      </c>
      <c r="I25" s="31" t="e">
        <f aca="false">0.05*I24</f>
        <v>#REF!</v>
      </c>
    </row>
    <row r="26" customFormat="false" ht="15" hidden="false" customHeight="true" outlineLevel="0" collapsed="false">
      <c r="H26" s="31" t="n">
        <f aca="false">3*30/20</f>
        <v>4.5</v>
      </c>
      <c r="I26" s="31" t="n">
        <f aca="false">3*30/100</f>
        <v>0.9</v>
      </c>
    </row>
    <row r="27" customFormat="false" ht="15" hidden="false" customHeight="true" outlineLevel="0" collapsed="false">
      <c r="H27" s="32" t="e">
        <f aca="false">SUM(H24:H26)</f>
        <v>#REF!</v>
      </c>
      <c r="I27" s="32" t="e">
        <f aca="false">SUM(I24:I26)</f>
        <v>#REF!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1723</TotalTime>
  <Application>LibreOffice/5.2.3.3$Windows_X86_64 LibreOffice_project/d54a8868f08a7b39642414cf2c8ef2f228f780cf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2016-04-14T15:06:07Z</dcterms:created>
  <dc:creator>Toshiba</dc:creator>
  <dc:description/>
  <dc:language>fr-FR</dc:language>
  <cp:lastModifiedBy/>
  <dcterms:modified xsi:type="dcterms:W3CDTF">2021-02-01T16:37:12Z</dcterms:modified>
  <cp:revision>2</cp:revision>
  <dc:subject/>
  <dc:title/>
</cp:coreProperties>
</file>